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评分表" sheetId="1" r:id="rId1"/>
    <sheet name="汇总表（自动生成）" sheetId="2" r:id="rId2"/>
  </sheets>
  <definedNames>
    <definedName name="_xlnm.Print_Titles" localSheetId="0">评分表!$3:$3</definedName>
    <definedName name="_xlnm.Print_Titles" localSheetId="1">'汇总表（自动生成）'!$1:$2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<sst xmlns="http://schemas.openxmlformats.org/spreadsheetml/2006/main" count="185" uniqueCount="127">
  <si>
    <t>广东省有害生物防制服务机构服务能力审核自查评分表</t>
  </si>
  <si>
    <t>参评企业：</t>
  </si>
  <si>
    <t>自评时间：</t>
  </si>
  <si>
    <t>年   月   日</t>
  </si>
  <si>
    <t>项目</t>
  </si>
  <si>
    <t>评分说明：必备条件采取一票否决，其余各项评分采用100分制，60-70分基本合格，70-80分一般，80-90分良好，90-100分优秀。80分以下需填写扣分说明。汇总表根据评分自动生成，需一并打印提交。</t>
  </si>
  <si>
    <t>分值</t>
  </si>
  <si>
    <t>扣分说明</t>
  </si>
  <si>
    <t>一、场所与设施</t>
  </si>
  <si>
    <t>A级</t>
  </si>
  <si>
    <t>B级</t>
  </si>
  <si>
    <t>C级</t>
  </si>
  <si>
    <t>1.1、具有公司营业执照、税务登记证、组织机构代码证（必备条件）。</t>
  </si>
  <si>
    <t>1.2、有固定的工作场所，面积不小于200m2（必备条件）。</t>
  </si>
  <si>
    <t>1.2、有固定的工作场所，面积不小于120m2（必备条件）。</t>
  </si>
  <si>
    <t>1.1、有固定的工作场所，面积不小于80m2（必备条件）。</t>
  </si>
  <si>
    <t>a）有办公室、会议室、配药室、更衣室等工作场所。</t>
  </si>
  <si>
    <t>a）有办公室、配药室等工作场所。</t>
  </si>
  <si>
    <t>b）办公室有电脑、打印机、传真机等设施；</t>
  </si>
  <si>
    <t>c）配药室有操作台和必要的配药器具。</t>
  </si>
  <si>
    <t>d）建有公司宣传网站或网页。</t>
  </si>
  <si>
    <t xml:space="preserve">1.3、有独立的药械库房，面积不小于120m2（必备条件）。
  鼠药和监测工具与杀虫剂分室存放；药库有防火、防盗、防水、通风等安全设备；有货架，药物离墙离地放置；药械分类摆放整齐、有序。（必备条件）
</t>
  </si>
  <si>
    <t>1.3、有独立的药械库房，面积不小于80m2（必备条件）。
 鼠药和监测工具与杀虫剂分室存放；药库有照明、防火、防盗、通风等安全设备；有货架，药物离墙离地放置；药械分类摆放整齐、有序。（必备条件）</t>
  </si>
  <si>
    <t>1.3、有独立的药械库房，面积不小于40m2（必备条件）。鼠药和监测工具与杀虫剂分室存放；药库有照明、防火、防盗、通风等安全设备；有货架，药物离墙离地放置；药械分类摆放整齐、有序。</t>
  </si>
  <si>
    <t>二、药品与器械</t>
  </si>
  <si>
    <t>2.1、有适合不同场所和环境使用的灭鼠药、杀虫剂及物理防制器械和蚊、蝇、鼠、蟑监测工具。其中，灭鼠药不少于3种剂型，杀虫剂不少于8种剂型，物理防制器械不少于4类，监测工具4类齐全。</t>
  </si>
  <si>
    <t>2.1、有适合不同场所和环境使用的灭鼠药、杀虫剂与物理防制器械。其中，灭鼠药不少于2种剂型，杀虫剂不少于6种剂型，物理控制器械不少于4类。</t>
  </si>
  <si>
    <t>2.1、有适合不同场所和环境使用的灭鼠药、杀虫剂及物理防制器械和蚊、蝇、鼠、蟑密度监测工具。其中，灭鼠药不少于2种剂型，杀虫剂不少于4种剂型，物理防制器械不少于2类，监测工具不少于2类。</t>
  </si>
  <si>
    <t>2.2、药品应使用具有国家农药登记证、生产许可证、产品标准号等证件齐备的合格产品；有效期药品有明确的管理制度，不得使用过期的杀虫剂和杀鼠剂（必备条件）。</t>
  </si>
  <si>
    <t>2.2、药品应使用具有国家农药登记证、生产许可证、产品标准号等证件齐备的合格产品，有效期药品有明确的管理制度，不得使用过期的杀虫剂和杀鼠剂（必备条件）。</t>
  </si>
  <si>
    <t>2.3、不购买及使用国家禁用的药品和假冒劣质药物；（必备条件）在防制服务中不使用私自混配的药剂；有规范、完整的药品进出记录，保持药品台账与药品相符。</t>
  </si>
  <si>
    <t>2.3、不购买及使用国家禁用的药品和假冒劣质药物（必备条件）；在防制服务中不使用私自混配的药剂；有规范、完整的药品进出记录，保持药品台账与药品相符。</t>
  </si>
  <si>
    <t>2.4、配备的防制器械能满足不同环境和特殊场所的服务要求。完整可用的手持或背负式压缩喷雾器不少于10台、电动超低容量喷雾器不少于5台、机动超低容量喷雾器不少于5台、热烟雾机不少于3台、手推式大功率机动喷雾机不少于2台、车载超低容量喷雾机1台。</t>
  </si>
  <si>
    <t>2.4、配备的防制器械能满足不同环境和特殊场所的服务要求。完好可用的手持或背负式压缩喷雾器不少于6台、机动超低容量喷雾器不少于2台、电动超低容量喷雾器不少于2台、热烟雾机不少于2台等。</t>
  </si>
  <si>
    <t>2.4、配备的防制器械能满足不同环境和特殊场所的服务要求。完好可用的手持或背负式压缩喷雾器不少于4台、机动超低容量喷雾器2台、电动超低容量喷雾机1台，热烟雾机1台等。</t>
  </si>
  <si>
    <t>2.5、定期对防制器械进行适当维护、保养，有维护、保养记录，确保处于完好可用状态。</t>
  </si>
  <si>
    <t>2.5、定期对防制器械进行适当维护、保养，有维护保养记录，确保处于完好可用状态。</t>
  </si>
  <si>
    <t>2.5、定期对防制器械进行适当维护、保养，确保处于完好可用状态。</t>
  </si>
  <si>
    <t>2.6、配有蚊、蝇、鼠、蟑等密度监测器具。</t>
  </si>
  <si>
    <t>2.7、服务用机动车的数量应适应工作需要，至少配备5辆防制服务用车（提供购置发票）。</t>
  </si>
  <si>
    <t>2.7、服务用机动车的数量应适应工作需要，至少配备3辆防制服务用车（提供车辆购置证明）。</t>
  </si>
  <si>
    <t>2.7、服务用机动车的数量应适应工作需要，至少配有1辆防制服务用车。</t>
  </si>
  <si>
    <t>2.8、防制员能配有不同季节、不同场所的工作服、帽、鞋，有专用防护服、防护口罩、防护眼镜、防护手套等个人防护用品。</t>
  </si>
  <si>
    <t>2.8、防制员能配有不同季节的工作服、帽、鞋，有专用防护服、防护口罩、防护眼镜、防护手套等个人防护用品。</t>
  </si>
  <si>
    <t>三、防制人员</t>
  </si>
  <si>
    <t>3.1管理人员不少于5人，其中至少3人具有大专以上学历（必备条件）。
管理人员中至少1人定期接受外部信息、档案管理业务培训并取得培训结业合格证。</t>
  </si>
  <si>
    <t>3.1、管理人员不少于3人，其中至少2人具有大专以上学历（必备条件）。
管理人员中至少1人定期接受外部信息、档案管理业务培训并取得培训结业合格证。</t>
  </si>
  <si>
    <t>3.1、管理人员不少于2人，其中至少1人具有大专以上学历（必备条件）。
管理人员中至少1人定期接受外部信息、档案管理业务培训并取得培训结业合格证。</t>
  </si>
  <si>
    <t>3.2、防制员不少于25人且取得有害生物防制员职业资格证书或省协会有害生物防制员培训结业合格证。其中防制员至少3人取得高级（或农业、林业、医学等专业职称中级以上），6人取得中级，16人取得初级合格证书。</t>
  </si>
  <si>
    <t>3.2、防制员不少于17人且取得有害生物防制员职业资格证书或省协会有害生物防制员培训结业合格证。其中防制员至少1人取得高级，3人取得中级，13人取得初级合格证书。</t>
  </si>
  <si>
    <t>3.2、防制员不少于8人且取得有害生物防制员职业资格证书或省协会有害生物防制员培训结业合格证。其中防制员至少2人取得中级，6人取得初级合格证书。</t>
  </si>
  <si>
    <t>3.3、防制技术人员和防制员均应通过职业体检取得健康合格证明。</t>
  </si>
  <si>
    <t>3.4、全体防制员接受专业机构组织的继续教育学习每年不少于16学时，有培训证据；公司内部组织员工专业知识和操作技能的学习培训每月不少于4学时，学习培训情况应有完整记录。</t>
  </si>
  <si>
    <t>3.4、全体防制员接受专业机构组织的继续教育学习每年不少于12学时，有培训证据；公司内部组织员工专业知识和操作技能的学习培训每月不少于4学时，学习培训情况应有完整记录。</t>
  </si>
  <si>
    <t>3.4、全体防制员接受专业机构组织的继续教育学习每年不少于8学时，有培训证据；公司内部组织员工专业知识和操作技能培训每月不少于2学时，培训情况应有完整记录。</t>
  </si>
  <si>
    <t>5.防制员必须是在职三个月以上职工，与公司签订劳动合同并购买职工社保（提供公司统一购买的社保证明）。</t>
  </si>
  <si>
    <t>四、组织管理</t>
  </si>
  <si>
    <t xml:space="preserve">4.1、公司组织机构健全，设有人力资源、财务、质量控制、药品采购、库房管理、信息资料管理等相对独立的部门和相应管理人员。   </t>
  </si>
  <si>
    <t>4.1、公司组织机构健全，设有人力资源、财务、质量控制、药品采购、库房管理、信息资料管理等相对独立的部门和相应管理人员。</t>
  </si>
  <si>
    <t>4.1、设有负责人力资源、财务、质量控制、药品采购、库房管理、信息资料等管理人员。</t>
  </si>
  <si>
    <t>4.2、各项管理规章制度健全，有关要求明确具体，内部管理基本制度至少有：
a） 公司员工守则
b） 岗位责任制度
c） 学习培训制度
d） 劳动防护制度
e） 药械库房管理制度
f） 财务管理制度
g） 信息化、网络化管理制度</t>
  </si>
  <si>
    <t>4.2、各项管理规章制度健全，有关要求明确具体，内部管理基本制度至少有：
a） 公司员工守则
b） 岗位责任制度  
c） 学习培训制度
d） 劳动防护制度
e） 药、械库房管理制度
f） 财务管理制度
g） 信息化管理制度</t>
  </si>
  <si>
    <t>4.2、各项管理规章制度健全，有关要求明确具体，内部管理基本制度至少有：
a） 公司员工守则
b） 岗位责任制度
c） 学习培训制度
d） 劳动防护制度
e） 药械库房管理制度
f）财务管理制度</t>
  </si>
  <si>
    <t>4.3、按国家有关标准或规定，制定有害生物防制服务的各项操作规范和技术要求，包括：
a）蚊蝇鼠蟑等各类害虫不同场所的防制方案；
b）有害生物防制服务操作流程；
c）所用器械使用指南和使用注意事项；
d）蚊蝇鼠蟑各类害虫密度监测方法；
e）服务场所防制效果评估方法；
f）预防杀虫、灭鼠药剂污染环境处理措施。
g）杀虫剂、灭鼠剂稀释、配制操作规范。</t>
  </si>
  <si>
    <t>4.3、按国家有关标准或规定，制定有害生物防制服务的各项操作规范和技术要求，包括：
a）蚊蝇鼠蟑等各类害虫不同场所的防制方案；
b）有害生物防制服务操作流程；
c）所用器械使用指南和使用注意事项；
d）蚊蝇鼠蟑各类害虫密度监测方法；
e）服务场所防制效果评估方法；
f）预防杀虫、灭鼠药剂污染环境处理措施。
g）杀虫剂、灭鼠剂稀释操作规范。</t>
  </si>
  <si>
    <t>4.4、有完善的服务质量保证制度，包括：
a）有明确的公司服务质量信誉；
b）设置质量监督员，由技术员或取得PCO高级职业资格的防制员担任；
c）建立服务质量责任制，完善质控措施，包含质量监督检查内容、频率、记录和跟踪整改等要求。
d）具备质量控制与监督的信息化、网络化管理手段。</t>
  </si>
  <si>
    <t>4.4、有完善的服务质量保证制度，包括：
a）有明确的公司服务质量要求；
b）设置质量监督员，由技术员或取得PCO高级职业资格的防制员担任；
c）建立服务质量责任制，完善质控措施，包含质量监督检查内容、频率、记录和跟踪整改等要求。</t>
  </si>
  <si>
    <t>4.4、有完善的服务质量保证制度，包括：
a）有明确的公司服务质量要求；
b）设置质量监督员，由技术员或取得PCO中级职业资格的防制员担任；
c）建立服务质量责任制，完善质量控制措施，包含质量监督检查内容、频率、记录和跟踪整改等要求。</t>
  </si>
  <si>
    <t>五、防制能力</t>
  </si>
  <si>
    <t>5.1、从事有关部门许可或认定的有害生物防制服务3年以上（必备条件）。</t>
  </si>
  <si>
    <t>5.1、从事有关部门许可或认定的有害生物防制服务2年以上（必备条件）。</t>
  </si>
  <si>
    <t>5.1、从事有关部门许可或认定的有害生物防制服务1年以上（必备条件）。</t>
  </si>
  <si>
    <t>5.2、能够承接并按国家标准完成蚊、蝇、鼠、蟑螂等4类有害生物的防制服务。</t>
  </si>
  <si>
    <t>5.2、能够承接并按国家标准完成蚊、蝇、鼠、蟑螂等4类或以上有害生物的防制服务。</t>
  </si>
  <si>
    <t>5.3、具备从事三星级以上（含三星级）宾馆（饭店）、高档写字楼、大中型餐饮店、食品加工厂、医院、学校、商场、娱乐场所等8类不同场所与环境的有害生物防制服务的能力。</t>
  </si>
  <si>
    <t>5.3、具备从事二星级以上（含二星级）宾馆（饭店）、写字楼、大中型餐饮店、食品加工厂、医院、学校、商场、娱乐场所等8类不同场所与环境的有害生物防制服务的能力。</t>
  </si>
  <si>
    <t>5.3、随机抽查3名防制员进行有害生物防制基本知识考核与提问回答，并全部合格。</t>
  </si>
  <si>
    <t>5.4、近两年有害生物防制服务营业额每年不少于500万元人民币（必备条件）。</t>
  </si>
  <si>
    <t>5.4、近两年有害生物防制服务营业额不少于300万元人民币（必备条件）。</t>
  </si>
  <si>
    <t>5.4、近两年有害生物防制服务营业额不少于100万元人民币（必备条件）。</t>
  </si>
  <si>
    <t>5.5、随机抽查6名防制员进行有害生物防制基本知识考核与提问问答，并能全部合格。</t>
  </si>
  <si>
    <t>5.5、随机抽查4名防制员进行有害生物防制基本知识考核与提问问答，并全部合格。</t>
  </si>
  <si>
    <t>5.5、至少2名防制员进行药物稀释操作，掌握稀释注意事项并能够按照产品说明书正确地稀释药物。</t>
  </si>
  <si>
    <t>5.6、至少4名防制员进行器械的发动操作，掌握使用注意事项并正确地实施喷烟或喷雾</t>
  </si>
  <si>
    <t>5.6、至少3名防制员进行器械的发动操作，掌握使用注意事项并正确地实施喷烟或喷雾</t>
  </si>
  <si>
    <t>5.6、至少2名防制员进行器械的发动操作，掌握使用注意事项并正确地实施喷烟或喷雾，
抽查1名技术员进行有害生物防制理论知识和防制质量监督管理的现场考核全部合格。</t>
  </si>
  <si>
    <t>5.7、至少4名防制员进行药物稀释操作，掌握稀释注意事项并能够按照产品说明书正确地稀释药物。</t>
  </si>
  <si>
    <t>5.7、至少3名防制员进行药物稀释操作，掌握稀释注意事项并能够按照产品说明书正确地稀释药物。</t>
  </si>
  <si>
    <t>5.7、至少1名技术员进行有害生物防制理论知识现场问答，了解与防制有关的病媒生物生态特征；掌握不同场所病媒生物的防制方法，掌握不同药剂和器械的应用场所及使用注意事项。</t>
  </si>
  <si>
    <t>5.8、至少抽查3名技术员进行有害生物防制理论知识和防制质量监督管理的现场考核全部合格。</t>
  </si>
  <si>
    <t>5.8、至少抽查2名技术员进行有害生物防制理论知识和防制质量监督管理的现场考核全部合格。</t>
  </si>
  <si>
    <t>5.9、至少3名技术员进行有害生物防制理论知识现场问答，了解与防治有关的病媒生物生态特征；掌握不同场所病媒生物的防治方法，掌握不同药剂和器械的应用场所及使用注意事项。</t>
  </si>
  <si>
    <t>5.9、至少2名技术员进行有害生物防制理论知识现场问答，了解与防治有关的病媒生物生态特征；掌握不同场所病媒生物的防治方法，掌握不同药剂和器械的应用场所及使用注意事项。</t>
  </si>
  <si>
    <t>六、服务质量</t>
  </si>
  <si>
    <t>6.1、防制员服务时能持证上岗，着装整齐，仪表端庄；服务中能主动向客户沟通有关防制配合事项，对客户提出的有关技术问题能正确耐心解答。</t>
  </si>
  <si>
    <t>6.2、防制服务三个月以上的项目，能依照《中华人民共和国合同法》等相关法规与客户签订服务合同，明确双方责任和义务。</t>
  </si>
  <si>
    <t>6.3、防制过程中，防制员能严格按制定的防制技术方案和操作规程进行防制，有规范完整的服务作业记录，内容包括：防制虫种、防制场所、防制方法、所用药物及器械、使用浓度与剂量、施药面积及客户意见等。灭鼠毒饵站等设施有编号、有警示标识（必备条件）。</t>
  </si>
  <si>
    <t>6.3、防制过程中，防制员能严格按制定的防制技术方案和操作规程进行防制，有规范完整的服务作业记录，内容包括：防制虫种、防制场所、防制方法、所用药物及器械、使用浓度与剂量、施药面积及客户意见等。灭鼠毒饵站等设施有编号、有警示标识。</t>
  </si>
  <si>
    <t>6.4、实施防制后，能定期对服务场所的虫情密度进行监测，具有规范正确的虫情密度监测记录表。对重点场所可利用现代化信息系统进行监测。</t>
  </si>
  <si>
    <t>6.4、实施防制后，能定期对服务场所的虫情密度进行监测，具有规范正确的虫情密度监测记录表。</t>
  </si>
  <si>
    <t>6.5、服务质量保证措施运行良好，质量监督员能认真实施质控制度，有定期的质量控制检查记录，质量控制发现的问题在防制作业中有对应的整改记录。</t>
  </si>
  <si>
    <t>6.5、服务质量保证措施落实良好，质量监督员能认真实施质控制度，有定期的质量控制检查记录，质量控制发现的问题在防制作业中有对应的整改记录。</t>
  </si>
  <si>
    <t>6.6、每年至少有一次防制效果的评价报告提交客户（或根据客户需求）。每年有一次对大客户的沟通与培训。</t>
  </si>
  <si>
    <t>6.6、每年至少有一次防制效果的评价报告提交客户（或根据客户需求）。</t>
  </si>
  <si>
    <t>6.7、有半年一次客户对防制效果、服务质量和服务态度的满意度征询调查记录，满意率能达到90%以上（必备条件）。</t>
  </si>
  <si>
    <t>6.7、有半年一次客户对防制效果、服务质量和服务态度的满意度征询调查记录，满意率能达到85%以上（必备条件）。</t>
  </si>
  <si>
    <t>6.77、有半年一次客户对防制效果、服务质量和服务态度的满意度征询调查记录，满意率能达到80%以上（必备条件）。</t>
  </si>
  <si>
    <t>6.8、设有固定的24小时服务热线电话，对来电的咨询或投诉能认真解答和记录，对投诉能在24小时内进行调查核实，予以答复，并提出处理意见。在48小时内，对调查核实的问题予以整改解决。</t>
  </si>
  <si>
    <t>6.8、设有固定的24小时服务热线电话，对来电的咨询或投诉能认真解答和记录，对投诉能在48小时内进行调查核实，予以答复，并提出处理意见。在72小时内，对调查核实的问题予以整改解决。</t>
  </si>
  <si>
    <t>6.9、近2年无防制服务重大责任事故（必备条件）。</t>
  </si>
  <si>
    <t>6.10、所有被服务单位和场所的虫害密度能达到国家规定的标准。抽查不同类型客户单位6个，现场检查防制服务技术规范和虫情控制效果都能达到防制合同和防制技术方案规定的要求。</t>
  </si>
  <si>
    <t>6.10、所有被服务单位和场所的虫害密度能达到国家规定的标准。抽查不同类型客户单位5个或以上，现场检查防制服务技术规范和虫情控制效果都能达到防制合同和防制技术方案规定的要求。</t>
  </si>
  <si>
    <t>6.10、所有被服务单位和场所的虫害密度能达到国家规定的标准。抽查不同类型客户单位4个，现场检查防制服务技术规范和虫情控制效果都能达到防制合同和防制技术方案规定的要求。</t>
  </si>
  <si>
    <t>6.11、能热心参与社会公益性有害生物防制活动，防制服务质量和信誉能赢得客户认可；不以压低价格等不正当手段参与市场竞争；公司网站有有害生物控制知识宣传栏目，有关公司形象对外宣传能客观、真实。诚信评价优良。</t>
  </si>
  <si>
    <t>6.11、能热心参与社会公益性有害生物防制活动，防制服务质量和信誉能赢得客户认可，不以压低价格等不正当手段参与市场竞争；公司网站有有害生物控制知识宣传栏目，有关公司形象对外宣传能客观、真实。诚信评价良好。</t>
  </si>
  <si>
    <t>6.11、能热心参与社会公益性有害生物防制活动，防制服务质量和信誉能赢得客户认可；不以压低价格等不正当手段参与市场竞争；有关公司形象对外宣传能客观、真实。诚信评价良好。</t>
  </si>
  <si>
    <t>广东省有害生物防制服务机构服务能力审核自查评分汇总表</t>
  </si>
  <si>
    <t>权重</t>
  </si>
  <si>
    <t>自评
实得分</t>
  </si>
  <si>
    <t>一.场所与设施</t>
  </si>
  <si>
    <t>必备条件</t>
  </si>
  <si>
    <t>二.药品与器械</t>
  </si>
  <si>
    <t>三.防制人员</t>
  </si>
  <si>
    <t>四.组织管理</t>
  </si>
  <si>
    <t>五.防制能力</t>
  </si>
  <si>
    <t>六.服务质量</t>
  </si>
  <si>
    <t>总体分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</si>
</sst>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宋体"/>
      <charset val="134"/>
      <scheme val="minor"/>
    </font>
    <font>
      <sz val="16"/>
      <color theme="1"/>
      <name val="方正小标宋简体"/>
      <charset val="134"/>
    </font>
    <font>
      <b/>
      <sz val="11"/>
      <color theme="1"/>
      <name val="宋体"/>
      <charset val="134"/>
      <scheme val="minor"/>
    </font>
    <font>
      <sz val="18"/>
      <color theme="1"/>
      <name val="方正小标宋简体"/>
      <charset val="134"/>
    </font>
    <font>
      <b/>
      <sz val="12"/>
      <color theme="1"/>
      <name val="宋体"/>
      <charset val="134"/>
      <scheme val="minor"/>
    </font>
    <font>
      <sz val="12"/>
      <color rgb="FFFF0000"/>
      <name val="宋体"/>
      <charset val="134"/>
      <scheme val="minor"/>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tint="-0.25"/>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theme="0" tint="-0.5"/>
      </left>
      <right style="thin">
        <color theme="0" tint="-0.5"/>
      </right>
      <top style="thin">
        <color theme="0" tint="-0.5"/>
      </top>
      <bottom style="thin">
        <color theme="0" tint="-0.5"/>
      </bottom>
      <diagonal/>
    </border>
    <border>
      <left style="thin">
        <color theme="0" tint="-0.5"/>
      </left>
      <right style="thin">
        <color theme="0" tint="-0.5"/>
      </right>
      <top/>
      <bottom style="thin">
        <color theme="0" tint="-0.5"/>
      </bottom>
      <diagonal/>
    </border>
    <border>
      <left style="thin">
        <color theme="0" tint="-0.5"/>
      </left>
      <right/>
      <top style="thin">
        <color theme="0" tint="-0.5"/>
      </top>
      <bottom style="thin">
        <color theme="0" tint="-0.5"/>
      </bottom>
      <diagonal/>
    </border>
    <border>
      <left/>
      <right/>
      <top style="thin">
        <color theme="0" tint="-0.5"/>
      </top>
      <bottom style="thin">
        <color theme="0" tint="-0.5"/>
      </bottom>
      <diagonal/>
    </border>
    <border>
      <left/>
      <right style="thin">
        <color theme="0" tint="-0.5"/>
      </right>
      <top style="thin">
        <color theme="0" tint="-0.5"/>
      </top>
      <bottom style="thin">
        <color theme="0" tint="-0.5"/>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5" borderId="9" applyNumberFormat="0" applyAlignment="0" applyProtection="0">
      <alignment vertical="center"/>
    </xf>
    <xf numFmtId="0" fontId="17" fillId="6" borderId="10" applyNumberFormat="0" applyAlignment="0" applyProtection="0">
      <alignment vertical="center"/>
    </xf>
    <xf numFmtId="0" fontId="18" fillId="6" borderId="9" applyNumberFormat="0" applyAlignment="0" applyProtection="0">
      <alignment vertical="center"/>
    </xf>
    <xf numFmtId="0" fontId="19" fillId="7"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49">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vertical="center" wrapText="1"/>
    </xf>
    <xf numFmtId="0" fontId="0" fillId="0" borderId="0" xfId="0" applyFont="1" applyFill="1" applyAlignment="1" applyProtection="1">
      <alignment horizontal="center" vertical="center" wrapText="1"/>
      <protection locked="0"/>
    </xf>
    <xf numFmtId="0" fontId="0" fillId="0" borderId="0" xfId="0" applyFont="1" applyFill="1" applyAlignment="1" applyProtection="1">
      <alignment vertical="center" wrapText="1"/>
      <protection locked="0"/>
    </xf>
    <xf numFmtId="0" fontId="0" fillId="0" borderId="0" xfId="0" applyFont="1" applyFill="1" applyAlignment="1">
      <alignment horizontal="left" vertical="center" wrapText="1"/>
    </xf>
    <xf numFmtId="0" fontId="0" fillId="0" borderId="0" xfId="0" applyFont="1">
      <alignment vertical="center"/>
    </xf>
    <xf numFmtId="0" fontId="2" fillId="0" borderId="0" xfId="0" applyFont="1" applyFill="1" applyBorder="1" applyAlignment="1" applyProtection="1">
      <alignment horizontal="center" vertical="center" wrapText="1"/>
      <protection locked="0"/>
    </xf>
    <xf numFmtId="0" fontId="2" fillId="0" borderId="0" xfId="0" applyFont="1" applyFill="1" applyBorder="1" applyAlignment="1">
      <alignment horizontal="left" vertical="center" wrapText="1"/>
    </xf>
    <xf numFmtId="0" fontId="1" fillId="0" borderId="0" xfId="0" applyFont="1" applyFill="1" applyBorder="1" applyAlignment="1" applyProtection="1">
      <alignment horizontal="right" vertical="center" wrapText="1"/>
      <protection locked="0"/>
    </xf>
    <xf numFmtId="0" fontId="1" fillId="0" borderId="0" xfId="0" applyFont="1" applyFill="1" applyAlignment="1" applyProtection="1">
      <alignment horizontal="left" vertical="center" wrapText="1"/>
      <protection locked="0"/>
    </xf>
    <xf numFmtId="0" fontId="1" fillId="0" borderId="0" xfId="0" applyFont="1" applyFill="1" applyAlignment="1">
      <alignment horizontal="left"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wrapText="1"/>
    </xf>
    <xf numFmtId="0" fontId="0" fillId="2" borderId="1" xfId="0" applyFont="1" applyFill="1" applyBorder="1" applyAlignment="1" applyProtection="1">
      <alignment horizontal="left" vertical="center" wrapText="1"/>
      <protection locked="0"/>
    </xf>
    <xf numFmtId="0" fontId="0" fillId="2" borderId="1" xfId="0" applyFont="1" applyFill="1" applyBorder="1" applyAlignment="1" applyProtection="1">
      <alignment horizontal="center" vertical="center" wrapText="1"/>
      <protection locked="0"/>
    </xf>
    <xf numFmtId="0" fontId="0" fillId="2" borderId="1" xfId="0" applyFont="1" applyFill="1" applyBorder="1" applyAlignment="1">
      <alignment horizontal="left" vertical="center" wrapText="1"/>
    </xf>
    <xf numFmtId="0" fontId="0" fillId="0" borderId="1" xfId="0" applyFont="1" applyBorder="1" applyAlignment="1" applyProtection="1">
      <alignment horizontal="center" vertical="center" wrapText="1"/>
      <protection locked="0"/>
    </xf>
    <xf numFmtId="0" fontId="0" fillId="0" borderId="1" xfId="0" applyFont="1" applyBorder="1" applyAlignment="1">
      <alignment horizontal="left" vertical="center" wrapText="1"/>
    </xf>
    <xf numFmtId="0" fontId="0" fillId="0" borderId="1" xfId="0" applyFont="1" applyFill="1" applyBorder="1" applyAlignment="1" applyProtection="1">
      <alignment horizontal="center" vertical="center" wrapText="1"/>
      <protection locked="0"/>
    </xf>
    <xf numFmtId="0" fontId="0" fillId="3" borderId="2" xfId="0" applyFont="1" applyFill="1" applyBorder="1" applyAlignment="1" applyProtection="1">
      <alignment horizontal="center" vertical="center" wrapText="1"/>
      <protection locked="0"/>
    </xf>
    <xf numFmtId="0" fontId="0" fillId="3" borderId="2" xfId="0" applyFont="1" applyFill="1" applyBorder="1" applyAlignment="1" applyProtection="1">
      <alignment vertical="center" wrapText="1"/>
      <protection locked="0"/>
    </xf>
    <xf numFmtId="0" fontId="0" fillId="3" borderId="2" xfId="0" applyFont="1" applyFill="1" applyBorder="1" applyAlignment="1">
      <alignment horizontal="left" vertical="center" wrapText="1"/>
    </xf>
    <xf numFmtId="0" fontId="1" fillId="0" borderId="0" xfId="0" applyFont="1">
      <alignment vertical="center"/>
    </xf>
    <xf numFmtId="0" fontId="0" fillId="0" borderId="0" xfId="0" applyFont="1" applyProtection="1">
      <alignment vertical="center"/>
      <protection locked="0"/>
    </xf>
    <xf numFmtId="0" fontId="3"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0" fillId="0" borderId="0" xfId="0" applyFill="1" applyAlignment="1" applyProtection="1">
      <alignment vertical="center" wrapText="1"/>
      <protection locked="0"/>
    </xf>
    <xf numFmtId="0" fontId="0" fillId="0" borderId="0" xfId="0" applyFill="1" applyAlignment="1" applyProtection="1">
      <alignment horizontal="left" vertical="center" wrapText="1"/>
      <protection locked="0"/>
    </xf>
    <xf numFmtId="0" fontId="4"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left" vertical="center" wrapText="1"/>
      <protection locked="0"/>
    </xf>
    <xf numFmtId="0" fontId="0" fillId="0" borderId="0" xfId="0" applyFont="1" applyFill="1" applyAlignment="1" applyProtection="1">
      <alignment horizontal="right" vertical="center" wrapText="1"/>
      <protection locked="0"/>
    </xf>
    <xf numFmtId="0" fontId="0" fillId="0" borderId="0" xfId="0" applyFont="1" applyFill="1" applyAlignment="1" applyProtection="1">
      <alignment horizontal="left" vertical="center" wrapText="1"/>
      <protection locked="0"/>
    </xf>
    <xf numFmtId="0" fontId="0"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6" fillId="0" borderId="3" xfId="0" applyFont="1" applyFill="1" applyBorder="1" applyAlignment="1" applyProtection="1">
      <alignment horizontal="left" vertical="center" wrapText="1"/>
    </xf>
    <xf numFmtId="0" fontId="6" fillId="0" borderId="4" xfId="0" applyFont="1" applyFill="1" applyBorder="1" applyAlignment="1" applyProtection="1">
      <alignment horizontal="left" vertical="center" wrapText="1"/>
    </xf>
    <xf numFmtId="0" fontId="6" fillId="0" borderId="5"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protection locked="0"/>
    </xf>
    <xf numFmtId="0" fontId="0" fillId="0" borderId="1" xfId="0" applyFont="1" applyBorder="1" applyAlignment="1" applyProtection="1">
      <alignment horizontal="center" vertical="center" wrapText="1"/>
    </xf>
    <xf numFmtId="0" fontId="0" fillId="0" borderId="1" xfId="0" applyFont="1" applyBorder="1" applyAlignment="1" applyProtection="1">
      <alignment horizontal="left" vertical="center" wrapText="1"/>
    </xf>
    <xf numFmtId="0" fontId="0" fillId="0" borderId="1" xfId="0" applyFont="1" applyBorder="1" applyAlignment="1" applyProtection="1">
      <alignment horizontal="center" vertical="center" wrapText="1"/>
      <protection locked="0"/>
    </xf>
    <xf numFmtId="0" fontId="0" fillId="0" borderId="1" xfId="0" applyFill="1" applyBorder="1" applyAlignment="1" applyProtection="1">
      <alignment horizontal="left" vertical="center" wrapText="1"/>
      <protection locked="0"/>
    </xf>
    <xf numFmtId="0" fontId="7" fillId="0" borderId="1" xfId="0" applyFont="1" applyBorder="1" applyAlignment="1" applyProtection="1">
      <alignment horizontal="left" vertical="center" wrapText="1"/>
    </xf>
    <xf numFmtId="0" fontId="0" fillId="2" borderId="1" xfId="0" applyFill="1" applyBorder="1" applyAlignment="1" applyProtection="1">
      <alignment horizontal="left"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53"/>
  <sheetViews>
    <sheetView tabSelected="1" workbookViewId="0">
      <selection activeCell="H3" sqref="H3"/>
    </sheetView>
  </sheetViews>
  <sheetFormatPr defaultColWidth="9" defaultRowHeight="25" customHeight="1" outlineLevelCol="5"/>
  <cols>
    <col min="1" max="1" width="11.5" style="26" customWidth="1"/>
    <col min="2" max="2" width="34" style="27" customWidth="1"/>
    <col min="3" max="3" width="33.8416666666667" style="27" customWidth="1"/>
    <col min="4" max="4" width="31.925" style="27" customWidth="1"/>
    <col min="5" max="5" width="8.5" style="27" customWidth="1"/>
    <col min="6" max="6" width="19.5" style="28" customWidth="1"/>
    <col min="7" max="16384" width="9" style="27"/>
  </cols>
  <sheetData>
    <row r="1" ht="46" customHeight="1" spans="1:6">
      <c r="A1" s="29" t="s">
        <v>0</v>
      </c>
      <c r="B1" s="29"/>
      <c r="C1" s="29"/>
      <c r="D1" s="29"/>
      <c r="E1" s="29"/>
      <c r="F1" s="30"/>
    </row>
    <row r="2" s="24" customFormat="1" ht="28" customHeight="1" spans="1:6">
      <c r="A2" s="31" t="s">
        <v>1</v>
      </c>
      <c r="B2" s="32"/>
      <c r="C2" s="32"/>
      <c r="D2" s="31" t="s">
        <v>2</v>
      </c>
      <c r="E2" s="33" t="s">
        <v>3</v>
      </c>
      <c r="F2" s="33"/>
    </row>
    <row r="3" s="25" customFormat="1" ht="37" customHeight="1" spans="1:6">
      <c r="A3" s="34" t="s">
        <v>4</v>
      </c>
      <c r="B3" s="35" t="s">
        <v>5</v>
      </c>
      <c r="C3" s="36"/>
      <c r="D3" s="37"/>
      <c r="E3" s="38" t="s">
        <v>6</v>
      </c>
      <c r="F3" s="38" t="s">
        <v>7</v>
      </c>
    </row>
    <row r="4" s="25" customFormat="1" ht="36" customHeight="1" spans="1:6">
      <c r="A4" s="39" t="s">
        <v>8</v>
      </c>
      <c r="B4" s="40" t="s">
        <v>9</v>
      </c>
      <c r="C4" s="40" t="s">
        <v>10</v>
      </c>
      <c r="D4" s="40" t="s">
        <v>11</v>
      </c>
      <c r="E4" s="41"/>
      <c r="F4" s="42"/>
    </row>
    <row r="5" ht="46.75" customHeight="1" spans="1:6">
      <c r="A5" s="43">
        <v>1.1</v>
      </c>
      <c r="B5" s="44" t="s">
        <v>12</v>
      </c>
      <c r="C5" s="44" t="s">
        <v>12</v>
      </c>
      <c r="D5" s="44" t="s">
        <v>12</v>
      </c>
      <c r="E5" s="45"/>
      <c r="F5" s="46"/>
    </row>
    <row r="6" ht="46" customHeight="1" spans="1:6">
      <c r="A6" s="43">
        <v>1.2</v>
      </c>
      <c r="B6" s="44" t="s">
        <v>13</v>
      </c>
      <c r="C6" s="44" t="s">
        <v>14</v>
      </c>
      <c r="D6" s="44" t="s">
        <v>15</v>
      </c>
      <c r="E6" s="45"/>
      <c r="F6" s="46"/>
    </row>
    <row r="7" ht="33" customHeight="1" spans="1:6">
      <c r="A7" s="43"/>
      <c r="B7" s="44" t="s">
        <v>16</v>
      </c>
      <c r="C7" s="44" t="s">
        <v>17</v>
      </c>
      <c r="D7" s="44" t="s">
        <v>17</v>
      </c>
      <c r="E7" s="45"/>
      <c r="F7" s="46"/>
    </row>
    <row r="8" ht="48" customHeight="1" spans="1:6">
      <c r="A8" s="43"/>
      <c r="B8" s="44" t="s">
        <v>18</v>
      </c>
      <c r="C8" s="44" t="s">
        <v>18</v>
      </c>
      <c r="D8" s="44" t="s">
        <v>18</v>
      </c>
      <c r="E8" s="45"/>
      <c r="F8" s="46"/>
    </row>
    <row r="9" ht="48.75" customHeight="1" spans="1:6">
      <c r="A9" s="43"/>
      <c r="B9" s="44" t="s">
        <v>19</v>
      </c>
      <c r="C9" s="44" t="s">
        <v>19</v>
      </c>
      <c r="D9" s="44" t="s">
        <v>19</v>
      </c>
      <c r="E9" s="45"/>
      <c r="F9" s="46"/>
    </row>
    <row r="10" ht="30" customHeight="1" spans="1:6">
      <c r="A10" s="43"/>
      <c r="B10" s="44" t="s">
        <v>20</v>
      </c>
      <c r="C10" s="44" t="s">
        <v>20</v>
      </c>
      <c r="D10" s="44"/>
      <c r="E10" s="45"/>
      <c r="F10" s="46"/>
    </row>
    <row r="11" ht="94.5" spans="1:6">
      <c r="A11" s="43">
        <v>1.3</v>
      </c>
      <c r="B11" s="44" t="s">
        <v>21</v>
      </c>
      <c r="C11" s="44" t="s">
        <v>22</v>
      </c>
      <c r="D11" s="44" t="s">
        <v>23</v>
      </c>
      <c r="E11" s="45"/>
      <c r="F11" s="46"/>
    </row>
    <row r="12" s="25" customFormat="1" ht="33" customHeight="1" spans="1:6">
      <c r="A12" s="39" t="s">
        <v>24</v>
      </c>
      <c r="B12" s="40" t="s">
        <v>9</v>
      </c>
      <c r="C12" s="40" t="s">
        <v>10</v>
      </c>
      <c r="D12" s="40" t="s">
        <v>11</v>
      </c>
      <c r="E12" s="41"/>
      <c r="F12" s="42"/>
    </row>
    <row r="13" ht="81" spans="1:6">
      <c r="A13" s="43">
        <v>2.1</v>
      </c>
      <c r="B13" s="47" t="s">
        <v>25</v>
      </c>
      <c r="C13" s="44" t="s">
        <v>26</v>
      </c>
      <c r="D13" s="44" t="s">
        <v>27</v>
      </c>
      <c r="E13" s="45"/>
      <c r="F13" s="46"/>
    </row>
    <row r="14" ht="67.5" spans="1:6">
      <c r="A14" s="43">
        <v>2.2</v>
      </c>
      <c r="B14" s="44" t="s">
        <v>28</v>
      </c>
      <c r="C14" s="44" t="s">
        <v>28</v>
      </c>
      <c r="D14" s="44" t="s">
        <v>29</v>
      </c>
      <c r="E14" s="45"/>
      <c r="F14" s="46"/>
    </row>
    <row r="15" ht="67.5" spans="1:6">
      <c r="A15" s="43">
        <v>2.3</v>
      </c>
      <c r="B15" s="44" t="s">
        <v>30</v>
      </c>
      <c r="C15" s="44" t="s">
        <v>31</v>
      </c>
      <c r="D15" s="44" t="s">
        <v>31</v>
      </c>
      <c r="E15" s="45"/>
      <c r="F15" s="46"/>
    </row>
    <row r="16" ht="94.5" spans="1:6">
      <c r="A16" s="43">
        <v>2.4</v>
      </c>
      <c r="B16" s="44" t="s">
        <v>32</v>
      </c>
      <c r="C16" s="44" t="s">
        <v>33</v>
      </c>
      <c r="D16" s="44" t="s">
        <v>34</v>
      </c>
      <c r="E16" s="45"/>
      <c r="F16" s="46"/>
    </row>
    <row r="17" ht="40.5" spans="1:6">
      <c r="A17" s="43">
        <v>2.5</v>
      </c>
      <c r="B17" s="44" t="s">
        <v>35</v>
      </c>
      <c r="C17" s="44" t="s">
        <v>36</v>
      </c>
      <c r="D17" s="44" t="s">
        <v>37</v>
      </c>
      <c r="E17" s="45"/>
      <c r="F17" s="46"/>
    </row>
    <row r="18" ht="27" spans="1:6">
      <c r="A18" s="43">
        <v>2.6</v>
      </c>
      <c r="B18" s="44" t="s">
        <v>38</v>
      </c>
      <c r="C18" s="44" t="s">
        <v>38</v>
      </c>
      <c r="D18" s="44" t="s">
        <v>38</v>
      </c>
      <c r="E18" s="45"/>
      <c r="F18" s="46"/>
    </row>
    <row r="19" ht="40.5" spans="1:6">
      <c r="A19" s="43">
        <v>2.7</v>
      </c>
      <c r="B19" s="44" t="s">
        <v>39</v>
      </c>
      <c r="C19" s="44" t="s">
        <v>40</v>
      </c>
      <c r="D19" s="44" t="s">
        <v>41</v>
      </c>
      <c r="E19" s="45"/>
      <c r="F19" s="46"/>
    </row>
    <row r="20" ht="54" spans="1:6">
      <c r="A20" s="43">
        <v>2.8</v>
      </c>
      <c r="B20" s="44" t="s">
        <v>42</v>
      </c>
      <c r="C20" s="44" t="s">
        <v>43</v>
      </c>
      <c r="D20" s="44" t="s">
        <v>43</v>
      </c>
      <c r="E20" s="45"/>
      <c r="F20" s="46"/>
    </row>
    <row r="21" ht="27" spans="1:6">
      <c r="A21" s="39" t="s">
        <v>44</v>
      </c>
      <c r="B21" s="40" t="s">
        <v>9</v>
      </c>
      <c r="C21" s="40" t="s">
        <v>10</v>
      </c>
      <c r="D21" s="40" t="s">
        <v>11</v>
      </c>
      <c r="E21" s="41"/>
      <c r="F21" s="48"/>
    </row>
    <row r="22" ht="67.5" spans="1:6">
      <c r="A22" s="43">
        <v>3.1</v>
      </c>
      <c r="B22" s="44" t="s">
        <v>45</v>
      </c>
      <c r="C22" s="44" t="s">
        <v>46</v>
      </c>
      <c r="D22" s="44" t="s">
        <v>47</v>
      </c>
      <c r="E22" s="45"/>
      <c r="F22" s="46"/>
    </row>
    <row r="23" ht="105" customHeight="1" spans="1:6">
      <c r="A23" s="43">
        <v>3.2</v>
      </c>
      <c r="B23" s="47" t="s">
        <v>48</v>
      </c>
      <c r="C23" s="47" t="s">
        <v>49</v>
      </c>
      <c r="D23" s="47" t="s">
        <v>50</v>
      </c>
      <c r="E23" s="45"/>
      <c r="F23" s="46"/>
    </row>
    <row r="24" ht="27" spans="1:6">
      <c r="A24" s="43">
        <v>3.3</v>
      </c>
      <c r="B24" s="44" t="s">
        <v>51</v>
      </c>
      <c r="C24" s="44" t="s">
        <v>51</v>
      </c>
      <c r="D24" s="44" t="s">
        <v>51</v>
      </c>
      <c r="E24" s="45"/>
      <c r="F24" s="46"/>
    </row>
    <row r="25" ht="91" customHeight="1" spans="1:6">
      <c r="A25" s="43">
        <v>3.4</v>
      </c>
      <c r="B25" s="44" t="s">
        <v>52</v>
      </c>
      <c r="C25" s="44" t="s">
        <v>53</v>
      </c>
      <c r="D25" s="44" t="s">
        <v>54</v>
      </c>
      <c r="E25" s="45"/>
      <c r="F25" s="46"/>
    </row>
    <row r="26" ht="64" customHeight="1" spans="1:6">
      <c r="A26" s="43">
        <v>3.5</v>
      </c>
      <c r="B26" s="44" t="s">
        <v>55</v>
      </c>
      <c r="C26" s="44" t="s">
        <v>55</v>
      </c>
      <c r="D26" s="44" t="s">
        <v>55</v>
      </c>
      <c r="E26" s="45"/>
      <c r="F26" s="46"/>
    </row>
    <row r="27" s="25" customFormat="1" ht="27" spans="1:6">
      <c r="A27" s="39" t="s">
        <v>56</v>
      </c>
      <c r="B27" s="40" t="s">
        <v>9</v>
      </c>
      <c r="C27" s="40" t="s">
        <v>10</v>
      </c>
      <c r="D27" s="40" t="s">
        <v>11</v>
      </c>
      <c r="E27" s="41"/>
      <c r="F27" s="42"/>
    </row>
    <row r="28" ht="54" spans="1:6">
      <c r="A28" s="43">
        <v>4.1</v>
      </c>
      <c r="B28" s="44" t="s">
        <v>57</v>
      </c>
      <c r="C28" s="44" t="s">
        <v>58</v>
      </c>
      <c r="D28" s="44" t="s">
        <v>59</v>
      </c>
      <c r="E28" s="45"/>
      <c r="F28" s="46"/>
    </row>
    <row r="29" ht="121.5" spans="1:6">
      <c r="A29" s="43">
        <v>4.2</v>
      </c>
      <c r="B29" s="44" t="s">
        <v>60</v>
      </c>
      <c r="C29" s="44" t="s">
        <v>61</v>
      </c>
      <c r="D29" s="44" t="s">
        <v>62</v>
      </c>
      <c r="E29" s="45"/>
      <c r="F29" s="46"/>
    </row>
    <row r="30" ht="175.5" spans="1:6">
      <c r="A30" s="43">
        <v>4.3</v>
      </c>
      <c r="B30" s="44" t="s">
        <v>63</v>
      </c>
      <c r="C30" s="44" t="s">
        <v>64</v>
      </c>
      <c r="D30" s="44" t="s">
        <v>64</v>
      </c>
      <c r="E30" s="45"/>
      <c r="F30" s="46"/>
    </row>
    <row r="31" ht="135" spans="1:6">
      <c r="A31" s="43">
        <v>4.4</v>
      </c>
      <c r="B31" s="44" t="s">
        <v>65</v>
      </c>
      <c r="C31" s="44" t="s">
        <v>66</v>
      </c>
      <c r="D31" s="44" t="s">
        <v>67</v>
      </c>
      <c r="E31" s="45"/>
      <c r="F31" s="46"/>
    </row>
    <row r="32" s="25" customFormat="1" ht="25.75" customHeight="1" spans="1:6">
      <c r="A32" s="39" t="s">
        <v>68</v>
      </c>
      <c r="B32" s="40" t="s">
        <v>9</v>
      </c>
      <c r="C32" s="40" t="s">
        <v>10</v>
      </c>
      <c r="D32" s="40" t="s">
        <v>11</v>
      </c>
      <c r="E32" s="41"/>
      <c r="F32" s="42"/>
    </row>
    <row r="33" ht="27" spans="1:6">
      <c r="A33" s="43">
        <v>5.1</v>
      </c>
      <c r="B33" s="44" t="s">
        <v>69</v>
      </c>
      <c r="C33" s="44" t="s">
        <v>70</v>
      </c>
      <c r="D33" s="44" t="s">
        <v>71</v>
      </c>
      <c r="E33" s="45"/>
      <c r="F33" s="46"/>
    </row>
    <row r="34" ht="40.5" spans="1:6">
      <c r="A34" s="43">
        <v>5.2</v>
      </c>
      <c r="B34" s="44" t="s">
        <v>72</v>
      </c>
      <c r="C34" s="44" t="s">
        <v>72</v>
      </c>
      <c r="D34" s="44" t="s">
        <v>73</v>
      </c>
      <c r="E34" s="45"/>
      <c r="F34" s="46"/>
    </row>
    <row r="35" ht="67.5" spans="1:6">
      <c r="A35" s="43">
        <v>5.3</v>
      </c>
      <c r="B35" s="47" t="s">
        <v>74</v>
      </c>
      <c r="C35" s="44" t="s">
        <v>75</v>
      </c>
      <c r="D35" s="44" t="s">
        <v>76</v>
      </c>
      <c r="E35" s="45"/>
      <c r="F35" s="46"/>
    </row>
    <row r="36" ht="27" spans="1:6">
      <c r="A36" s="43">
        <v>5.4</v>
      </c>
      <c r="B36" s="44" t="s">
        <v>77</v>
      </c>
      <c r="C36" s="44" t="s">
        <v>78</v>
      </c>
      <c r="D36" s="44" t="s">
        <v>79</v>
      </c>
      <c r="E36" s="45"/>
      <c r="F36" s="46"/>
    </row>
    <row r="37" ht="40.5" spans="1:6">
      <c r="A37" s="43">
        <v>5.5</v>
      </c>
      <c r="B37" s="44" t="s">
        <v>80</v>
      </c>
      <c r="C37" s="44" t="s">
        <v>81</v>
      </c>
      <c r="D37" s="44" t="s">
        <v>82</v>
      </c>
      <c r="E37" s="45"/>
      <c r="F37" s="46"/>
    </row>
    <row r="38" ht="89" customHeight="1" spans="1:6">
      <c r="A38" s="43">
        <v>5.6</v>
      </c>
      <c r="B38" s="44" t="s">
        <v>83</v>
      </c>
      <c r="C38" s="44" t="s">
        <v>84</v>
      </c>
      <c r="D38" s="44" t="s">
        <v>85</v>
      </c>
      <c r="E38" s="45"/>
      <c r="F38" s="46"/>
    </row>
    <row r="39" ht="84" customHeight="1" spans="1:6">
      <c r="A39" s="43">
        <v>5.7</v>
      </c>
      <c r="B39" s="44" t="s">
        <v>86</v>
      </c>
      <c r="C39" s="44" t="s">
        <v>87</v>
      </c>
      <c r="D39" s="44" t="s">
        <v>88</v>
      </c>
      <c r="E39" s="45"/>
      <c r="F39" s="46"/>
    </row>
    <row r="40" ht="40.5" spans="1:6">
      <c r="A40" s="43">
        <v>5.8</v>
      </c>
      <c r="B40" s="44" t="s">
        <v>89</v>
      </c>
      <c r="C40" s="44" t="s">
        <v>90</v>
      </c>
      <c r="D40" s="44"/>
      <c r="E40" s="45"/>
      <c r="F40" s="46"/>
    </row>
    <row r="41" ht="88" customHeight="1" spans="1:6">
      <c r="A41" s="43">
        <v>5.9</v>
      </c>
      <c r="B41" s="44" t="s">
        <v>91</v>
      </c>
      <c r="C41" s="44" t="s">
        <v>92</v>
      </c>
      <c r="D41" s="44"/>
      <c r="E41" s="45"/>
      <c r="F41" s="46"/>
    </row>
    <row r="42" s="25" customFormat="1" ht="27" spans="1:6">
      <c r="A42" s="39" t="s">
        <v>93</v>
      </c>
      <c r="B42" s="40" t="s">
        <v>9</v>
      </c>
      <c r="C42" s="40" t="s">
        <v>10</v>
      </c>
      <c r="D42" s="40" t="s">
        <v>11</v>
      </c>
      <c r="E42" s="41"/>
      <c r="F42" s="42"/>
    </row>
    <row r="43" ht="54" spans="1:6">
      <c r="A43" s="43">
        <v>6.1</v>
      </c>
      <c r="B43" s="44" t="s">
        <v>94</v>
      </c>
      <c r="C43" s="44" t="s">
        <v>94</v>
      </c>
      <c r="D43" s="44" t="s">
        <v>94</v>
      </c>
      <c r="E43" s="45"/>
      <c r="F43" s="46"/>
    </row>
    <row r="44" ht="54" spans="1:6">
      <c r="A44" s="43">
        <v>6.2</v>
      </c>
      <c r="B44" s="47" t="s">
        <v>95</v>
      </c>
      <c r="C44" s="44" t="s">
        <v>95</v>
      </c>
      <c r="D44" s="44" t="s">
        <v>95</v>
      </c>
      <c r="E44" s="45"/>
      <c r="F44" s="46"/>
    </row>
    <row r="45" ht="118" customHeight="1" spans="1:6">
      <c r="A45" s="43">
        <v>6.3</v>
      </c>
      <c r="B45" s="44" t="s">
        <v>96</v>
      </c>
      <c r="C45" s="44" t="s">
        <v>96</v>
      </c>
      <c r="D45" s="44" t="s">
        <v>97</v>
      </c>
      <c r="E45" s="45"/>
      <c r="F45" s="46"/>
    </row>
    <row r="46" ht="68" customHeight="1" spans="1:6">
      <c r="A46" s="43">
        <v>6.4</v>
      </c>
      <c r="B46" s="44" t="s">
        <v>98</v>
      </c>
      <c r="C46" s="44" t="s">
        <v>99</v>
      </c>
      <c r="D46" s="44" t="s">
        <v>99</v>
      </c>
      <c r="E46" s="45"/>
      <c r="F46" s="46"/>
    </row>
    <row r="47" ht="67.5" spans="1:6">
      <c r="A47" s="43">
        <v>6.5</v>
      </c>
      <c r="B47" s="44" t="s">
        <v>100</v>
      </c>
      <c r="C47" s="44" t="s">
        <v>101</v>
      </c>
      <c r="D47" s="44" t="s">
        <v>101</v>
      </c>
      <c r="E47" s="45"/>
      <c r="F47" s="46"/>
    </row>
    <row r="48" ht="40.5" spans="1:6">
      <c r="A48" s="43">
        <v>6.6</v>
      </c>
      <c r="B48" s="44" t="s">
        <v>102</v>
      </c>
      <c r="C48" s="44" t="s">
        <v>102</v>
      </c>
      <c r="D48" s="44" t="s">
        <v>103</v>
      </c>
      <c r="E48" s="45"/>
      <c r="F48" s="46"/>
    </row>
    <row r="49" ht="60" customHeight="1" spans="1:6">
      <c r="A49" s="43">
        <v>6.7</v>
      </c>
      <c r="B49" s="44" t="s">
        <v>104</v>
      </c>
      <c r="C49" s="44" t="s">
        <v>105</v>
      </c>
      <c r="D49" s="44" t="s">
        <v>106</v>
      </c>
      <c r="E49" s="45"/>
      <c r="F49" s="46"/>
    </row>
    <row r="50" ht="81" spans="1:6">
      <c r="A50" s="43">
        <v>6.8</v>
      </c>
      <c r="B50" s="44" t="s">
        <v>107</v>
      </c>
      <c r="C50" s="44" t="s">
        <v>107</v>
      </c>
      <c r="D50" s="44" t="s">
        <v>108</v>
      </c>
      <c r="E50" s="45"/>
      <c r="F50" s="46"/>
    </row>
    <row r="51" ht="27" spans="1:6">
      <c r="A51" s="43">
        <v>6.9</v>
      </c>
      <c r="B51" s="44" t="s">
        <v>109</v>
      </c>
      <c r="C51" s="44" t="s">
        <v>109</v>
      </c>
      <c r="D51" s="44" t="s">
        <v>109</v>
      </c>
      <c r="E51" s="45"/>
      <c r="F51" s="46"/>
    </row>
    <row r="52" ht="99" customHeight="1" spans="1:6">
      <c r="A52" s="43">
        <v>6.1</v>
      </c>
      <c r="B52" s="44" t="s">
        <v>110</v>
      </c>
      <c r="C52" s="44" t="s">
        <v>111</v>
      </c>
      <c r="D52" s="44" t="s">
        <v>112</v>
      </c>
      <c r="E52" s="45"/>
      <c r="F52" s="46"/>
    </row>
    <row r="53" ht="105" customHeight="1" spans="1:6">
      <c r="A53" s="43">
        <v>6.11</v>
      </c>
      <c r="B53" s="44" t="s">
        <v>113</v>
      </c>
      <c r="C53" s="44" t="s">
        <v>114</v>
      </c>
      <c r="D53" s="44" t="s">
        <v>115</v>
      </c>
      <c r="E53" s="45"/>
      <c r="F53" s="46"/>
    </row>
  </sheetData>
  <sheetProtection algorithmName="SHA-512" hashValue="rc0rMBSR9DJI1bAdHYX+ULLzbi+up54J37uAPP9pNaHbcd2cDLt0ZWyt8R+7/MSS/TaNogGiQ+rwboY4fqwBeQ==" saltValue="NiwY+/v6JLu9bqCGNDgdFA==" spinCount="100000" sheet="1" objects="1"/>
  <protectedRanges>
    <protectedRange sqref="E5:F11 E13:F20 E22:F26 E28:F31 E33:F41 E43:F53" name="自评分区域" securityDescriptor="O:WDG:WDD:"/>
    <protectedRange sqref="B2:C2 E2:F2" name="信息栏区域"/>
  </protectedRanges>
  <mergeCells count="5">
    <mergeCell ref="A1:F1"/>
    <mergeCell ref="B2:C2"/>
    <mergeCell ref="E2:F2"/>
    <mergeCell ref="B3:D3"/>
    <mergeCell ref="A6:A10"/>
  </mergeCells>
  <dataValidations count="2">
    <dataValidation type="list" allowBlank="1" showInputMessage="1" showErrorMessage="1" errorTitle="请下拉选择是否达标" promptTitle="必备条件" sqref="E11 E22 E33 E36 E45 E49 E51 E5:E6 E14:E15">
      <formula1>"达标,不达标"</formula1>
    </dataValidation>
    <dataValidation type="whole" operator="between" allowBlank="1" showInputMessage="1" showErrorMessage="1" errorTitle="自评分介于0-100区间数字" promptTitle="请输入自评分值" sqref="E13 E50 E7:E10 E16:E20 E23:E26 E28:E31 E34:E35 E37:E41 E43:E44 E46:E48 E52:E53">
      <formula1>0</formula1>
      <formula2>100</formula2>
    </dataValidation>
  </dataValidations>
  <pageMargins left="0.471527777777778" right="0.432638888888889" top="0.432638888888889" bottom="0.393055555555556" header="0.235416666666667" footer="0.235416666666667"/>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54"/>
  <sheetViews>
    <sheetView workbookViewId="0">
      <selection activeCell="B2" sqref="B2:D2"/>
    </sheetView>
  </sheetViews>
  <sheetFormatPr defaultColWidth="9" defaultRowHeight="25" customHeight="1"/>
  <cols>
    <col min="1" max="1" width="17.75" style="3" customWidth="1"/>
    <col min="2" max="2" width="9.88333333333333" style="4" customWidth="1"/>
    <col min="3" max="3" width="10.75" style="4" customWidth="1"/>
    <col min="4" max="4" width="38.1333333333333" style="5" customWidth="1"/>
    <col min="5" max="16380" width="9" style="1"/>
    <col min="16381" max="16384" width="9" style="6"/>
  </cols>
  <sheetData>
    <row r="1" s="1" customFormat="1" ht="49" customHeight="1" spans="1:8">
      <c r="A1" s="7" t="s">
        <v>116</v>
      </c>
      <c r="B1" s="7"/>
      <c r="C1" s="7"/>
      <c r="D1" s="8"/>
      <c r="H1" s="4"/>
    </row>
    <row r="2" s="2" customFormat="1" customHeight="1" spans="1:16384">
      <c r="A2" s="9" t="s">
        <v>1</v>
      </c>
      <c r="B2" s="10">
        <f>评分表!B2</f>
        <v>0</v>
      </c>
      <c r="C2" s="10"/>
      <c r="D2" s="11"/>
      <c r="XFA2" s="23"/>
      <c r="XFB2" s="23"/>
      <c r="XFC2" s="23"/>
      <c r="XFD2" s="23"/>
    </row>
    <row r="3" s="1" customFormat="1" ht="35" customHeight="1" spans="1:4">
      <c r="A3" s="12" t="s">
        <v>4</v>
      </c>
      <c r="B3" s="12" t="s">
        <v>117</v>
      </c>
      <c r="C3" s="12" t="s">
        <v>118</v>
      </c>
      <c r="D3" s="13" t="s">
        <v>7</v>
      </c>
    </row>
    <row r="4" s="1" customFormat="1" customHeight="1" spans="1:4">
      <c r="A4" s="14" t="s">
        <v>119</v>
      </c>
      <c r="B4" s="15">
        <v>10</v>
      </c>
      <c r="C4" s="15">
        <f>SUM(C5:C11)</f>
        <v>0</v>
      </c>
      <c r="D4" s="16"/>
    </row>
    <row r="5" s="1" customFormat="1" customHeight="1" spans="1:4">
      <c r="A5" s="17">
        <v>1.1</v>
      </c>
      <c r="B5" s="17" t="s">
        <v>120</v>
      </c>
      <c r="C5" s="17">
        <f>评分表!E5</f>
        <v>0</v>
      </c>
      <c r="D5" s="18">
        <f>评分表!F5</f>
        <v>0</v>
      </c>
    </row>
    <row r="6" s="1" customFormat="1" customHeight="1" spans="1:4">
      <c r="A6" s="17">
        <v>1.2</v>
      </c>
      <c r="B6" s="17" t="s">
        <v>120</v>
      </c>
      <c r="C6" s="17">
        <f>评分表!E6</f>
        <v>0</v>
      </c>
      <c r="D6" s="18">
        <f>评分表!F6</f>
        <v>0</v>
      </c>
    </row>
    <row r="7" s="1" customFormat="1" customHeight="1" spans="1:4">
      <c r="A7" s="17"/>
      <c r="B7" s="17">
        <v>3</v>
      </c>
      <c r="C7" s="19">
        <f>评分表!E7/100*B7</f>
        <v>0</v>
      </c>
      <c r="D7" s="18">
        <f>评分表!F7</f>
        <v>0</v>
      </c>
    </row>
    <row r="8" s="1" customFormat="1" customHeight="1" spans="1:4">
      <c r="A8" s="17"/>
      <c r="B8" s="17">
        <v>2</v>
      </c>
      <c r="C8" s="19">
        <f>评分表!E8/100*B8</f>
        <v>0</v>
      </c>
      <c r="D8" s="18">
        <f>评分表!F8</f>
        <v>0</v>
      </c>
    </row>
    <row r="9" s="1" customFormat="1" customHeight="1" spans="1:4">
      <c r="A9" s="17"/>
      <c r="B9" s="17">
        <v>3</v>
      </c>
      <c r="C9" s="19">
        <f>评分表!E9/100*B9</f>
        <v>0</v>
      </c>
      <c r="D9" s="18">
        <f>评分表!F9</f>
        <v>0</v>
      </c>
    </row>
    <row r="10" s="1" customFormat="1" customHeight="1" spans="1:4">
      <c r="A10" s="17"/>
      <c r="B10" s="17">
        <v>2</v>
      </c>
      <c r="C10" s="19">
        <f>评分表!E10/100*B10</f>
        <v>0</v>
      </c>
      <c r="D10" s="18">
        <f>评分表!F10</f>
        <v>0</v>
      </c>
    </row>
    <row r="11" s="1" customFormat="1" customHeight="1" spans="1:4">
      <c r="A11" s="17">
        <v>1.3</v>
      </c>
      <c r="B11" s="17" t="s">
        <v>120</v>
      </c>
      <c r="C11" s="17">
        <f>评分表!E11</f>
        <v>0</v>
      </c>
      <c r="D11" s="18">
        <f>评分表!F11</f>
        <v>0</v>
      </c>
    </row>
    <row r="12" s="1" customFormat="1" customHeight="1" spans="1:4">
      <c r="A12" s="14" t="s">
        <v>121</v>
      </c>
      <c r="B12" s="15">
        <v>20</v>
      </c>
      <c r="C12" s="15">
        <f>SUM(C13:C20)</f>
        <v>0</v>
      </c>
      <c r="D12" s="16"/>
    </row>
    <row r="13" s="1" customFormat="1" customHeight="1" spans="1:4">
      <c r="A13" s="17">
        <v>2.1</v>
      </c>
      <c r="B13" s="17">
        <v>5</v>
      </c>
      <c r="C13" s="19">
        <f>评分表!E13/100*B13</f>
        <v>0</v>
      </c>
      <c r="D13" s="18">
        <f>评分表!F13</f>
        <v>0</v>
      </c>
    </row>
    <row r="14" s="1" customFormat="1" customHeight="1" spans="1:4">
      <c r="A14" s="17">
        <v>2.2</v>
      </c>
      <c r="B14" s="17" t="s">
        <v>120</v>
      </c>
      <c r="C14" s="17">
        <f>评分表!E14</f>
        <v>0</v>
      </c>
      <c r="D14" s="18">
        <f>评分表!F14</f>
        <v>0</v>
      </c>
    </row>
    <row r="15" s="1" customFormat="1" customHeight="1" spans="1:4">
      <c r="A15" s="17">
        <v>2.3</v>
      </c>
      <c r="B15" s="17" t="s">
        <v>120</v>
      </c>
      <c r="C15" s="17">
        <f>评分表!E15</f>
        <v>0</v>
      </c>
      <c r="D15" s="18">
        <f>评分表!F15</f>
        <v>0</v>
      </c>
    </row>
    <row r="16" s="1" customFormat="1" customHeight="1" spans="1:4">
      <c r="A16" s="17">
        <v>2.4</v>
      </c>
      <c r="B16" s="17">
        <v>5</v>
      </c>
      <c r="C16" s="19">
        <f>评分表!E16/100*B16</f>
        <v>0</v>
      </c>
      <c r="D16" s="18">
        <f>评分表!F16</f>
        <v>0</v>
      </c>
    </row>
    <row r="17" s="1" customFormat="1" customHeight="1" spans="1:4">
      <c r="A17" s="17">
        <v>2.5</v>
      </c>
      <c r="B17" s="17">
        <v>3</v>
      </c>
      <c r="C17" s="19">
        <f>评分表!E17/100*B17</f>
        <v>0</v>
      </c>
      <c r="D17" s="18">
        <f>评分表!F17</f>
        <v>0</v>
      </c>
    </row>
    <row r="18" s="1" customFormat="1" customHeight="1" spans="1:4">
      <c r="A18" s="17">
        <v>2.6</v>
      </c>
      <c r="B18" s="17">
        <v>2</v>
      </c>
      <c r="C18" s="19">
        <f>评分表!E18/100*B18</f>
        <v>0</v>
      </c>
      <c r="D18" s="18">
        <f>评分表!F18</f>
        <v>0</v>
      </c>
    </row>
    <row r="19" s="1" customFormat="1" customHeight="1" spans="1:4">
      <c r="A19" s="17">
        <v>2.7</v>
      </c>
      <c r="B19" s="17">
        <v>2</v>
      </c>
      <c r="C19" s="19">
        <f>评分表!E19/100*B19</f>
        <v>0</v>
      </c>
      <c r="D19" s="18">
        <f>评分表!F19</f>
        <v>0</v>
      </c>
    </row>
    <row r="20" s="1" customFormat="1" customHeight="1" spans="1:4">
      <c r="A20" s="17">
        <v>2.8</v>
      </c>
      <c r="B20" s="17">
        <v>3</v>
      </c>
      <c r="C20" s="19">
        <f>评分表!E20/100*B20</f>
        <v>0</v>
      </c>
      <c r="D20" s="18">
        <f>评分表!F20</f>
        <v>0</v>
      </c>
    </row>
    <row r="21" s="1" customFormat="1" customHeight="1" spans="1:4">
      <c r="A21" s="14" t="s">
        <v>122</v>
      </c>
      <c r="B21" s="15">
        <v>15</v>
      </c>
      <c r="C21" s="15">
        <f>SUM(C22:C26)</f>
        <v>0</v>
      </c>
      <c r="D21" s="16"/>
    </row>
    <row r="22" s="1" customFormat="1" customHeight="1" spans="1:4">
      <c r="A22" s="17">
        <v>3.1</v>
      </c>
      <c r="B22" s="17" t="s">
        <v>120</v>
      </c>
      <c r="C22" s="17">
        <f>评分表!E22</f>
        <v>0</v>
      </c>
      <c r="D22" s="18">
        <f>评分表!F22</f>
        <v>0</v>
      </c>
    </row>
    <row r="23" s="1" customFormat="1" customHeight="1" spans="1:4">
      <c r="A23" s="17">
        <v>3.2</v>
      </c>
      <c r="B23" s="17">
        <v>5</v>
      </c>
      <c r="C23" s="19">
        <f>评分表!E23/100*B23</f>
        <v>0</v>
      </c>
      <c r="D23" s="18">
        <f>评分表!F23</f>
        <v>0</v>
      </c>
    </row>
    <row r="24" s="1" customFormat="1" customHeight="1" spans="1:4">
      <c r="A24" s="17">
        <v>3.3</v>
      </c>
      <c r="B24" s="17">
        <v>2</v>
      </c>
      <c r="C24" s="19">
        <f>评分表!E24/100*B24</f>
        <v>0</v>
      </c>
      <c r="D24" s="18">
        <f>评分表!F24</f>
        <v>0</v>
      </c>
    </row>
    <row r="25" s="1" customFormat="1" customHeight="1" spans="1:4">
      <c r="A25" s="17">
        <v>3.4</v>
      </c>
      <c r="B25" s="17">
        <v>4</v>
      </c>
      <c r="C25" s="19">
        <f>评分表!E25/100*B25</f>
        <v>0</v>
      </c>
      <c r="D25" s="18">
        <f>评分表!F25</f>
        <v>0</v>
      </c>
    </row>
    <row r="26" s="1" customFormat="1" customHeight="1" spans="1:4">
      <c r="A26" s="17">
        <v>3.5</v>
      </c>
      <c r="B26" s="17">
        <v>4</v>
      </c>
      <c r="C26" s="19">
        <f>评分表!E26/100*B26</f>
        <v>0</v>
      </c>
      <c r="D26" s="18">
        <f>评分表!F26</f>
        <v>0</v>
      </c>
    </row>
    <row r="27" s="1" customFormat="1" customHeight="1" spans="1:4">
      <c r="A27" s="14" t="s">
        <v>123</v>
      </c>
      <c r="B27" s="15">
        <v>20</v>
      </c>
      <c r="C27" s="15">
        <f>SUM(C28:C31)</f>
        <v>0</v>
      </c>
      <c r="D27" s="16"/>
    </row>
    <row r="28" s="1" customFormat="1" customHeight="1" spans="1:4">
      <c r="A28" s="17">
        <v>4.1</v>
      </c>
      <c r="B28" s="17">
        <v>3</v>
      </c>
      <c r="C28" s="19">
        <f>评分表!E28/100*B28</f>
        <v>0</v>
      </c>
      <c r="D28" s="18">
        <f>评分表!F28</f>
        <v>0</v>
      </c>
    </row>
    <row r="29" s="1" customFormat="1" customHeight="1" spans="1:4">
      <c r="A29" s="17">
        <v>4.2</v>
      </c>
      <c r="B29" s="17">
        <v>3</v>
      </c>
      <c r="C29" s="19">
        <f>评分表!E29/100*B29</f>
        <v>0</v>
      </c>
      <c r="D29" s="18">
        <f>评分表!F29</f>
        <v>0</v>
      </c>
    </row>
    <row r="30" s="1" customFormat="1" customHeight="1" spans="1:4">
      <c r="A30" s="17">
        <v>4.3</v>
      </c>
      <c r="B30" s="17">
        <v>10</v>
      </c>
      <c r="C30" s="19">
        <f>评分表!E30/100*B30</f>
        <v>0</v>
      </c>
      <c r="D30" s="18">
        <f>评分表!F30</f>
        <v>0</v>
      </c>
    </row>
    <row r="31" s="1" customFormat="1" customHeight="1" spans="1:4">
      <c r="A31" s="17">
        <v>4.4</v>
      </c>
      <c r="B31" s="17">
        <v>4</v>
      </c>
      <c r="C31" s="19">
        <f>评分表!E31/100*B31</f>
        <v>0</v>
      </c>
      <c r="D31" s="18">
        <f>评分表!F31</f>
        <v>0</v>
      </c>
    </row>
    <row r="32" s="1" customFormat="1" customHeight="1" spans="1:4">
      <c r="A32" s="14" t="s">
        <v>124</v>
      </c>
      <c r="B32" s="15">
        <v>20</v>
      </c>
      <c r="C32" s="15">
        <f>SUM(C33:C41)</f>
        <v>0</v>
      </c>
      <c r="D32" s="16"/>
    </row>
    <row r="33" s="1" customFormat="1" customHeight="1" spans="1:4">
      <c r="A33" s="17">
        <v>5.1</v>
      </c>
      <c r="B33" s="17" t="s">
        <v>120</v>
      </c>
      <c r="C33" s="17">
        <f>评分表!E33</f>
        <v>0</v>
      </c>
      <c r="D33" s="18">
        <f>评分表!F33</f>
        <v>0</v>
      </c>
    </row>
    <row r="34" s="1" customFormat="1" customHeight="1" spans="1:4">
      <c r="A34" s="17">
        <v>5.2</v>
      </c>
      <c r="B34" s="17">
        <v>2</v>
      </c>
      <c r="C34" s="19">
        <f>评分表!E34/100*B34</f>
        <v>0</v>
      </c>
      <c r="D34" s="18">
        <f>评分表!F34</f>
        <v>0</v>
      </c>
    </row>
    <row r="35" s="1" customFormat="1" customHeight="1" spans="1:4">
      <c r="A35" s="17">
        <v>5.3</v>
      </c>
      <c r="B35" s="17">
        <v>3</v>
      </c>
      <c r="C35" s="19">
        <f>评分表!E35/100*B35</f>
        <v>0</v>
      </c>
      <c r="D35" s="18">
        <f>评分表!F35</f>
        <v>0</v>
      </c>
    </row>
    <row r="36" s="1" customFormat="1" customHeight="1" spans="1:4">
      <c r="A36" s="17">
        <v>5.4</v>
      </c>
      <c r="B36" s="17" t="s">
        <v>120</v>
      </c>
      <c r="C36" s="17">
        <f>评分表!E36</f>
        <v>0</v>
      </c>
      <c r="D36" s="18">
        <f>评分表!F36</f>
        <v>0</v>
      </c>
    </row>
    <row r="37" s="1" customFormat="1" customHeight="1" spans="1:4">
      <c r="A37" s="17">
        <v>5.5</v>
      </c>
      <c r="B37" s="17">
        <v>3</v>
      </c>
      <c r="C37" s="19">
        <f>评分表!E37/100*B37</f>
        <v>0</v>
      </c>
      <c r="D37" s="18">
        <f>评分表!F37</f>
        <v>0</v>
      </c>
    </row>
    <row r="38" s="1" customFormat="1" customHeight="1" spans="1:4">
      <c r="A38" s="17">
        <v>5.6</v>
      </c>
      <c r="B38" s="17">
        <v>3</v>
      </c>
      <c r="C38" s="19">
        <f>评分表!E38/100*B38</f>
        <v>0</v>
      </c>
      <c r="D38" s="18">
        <f>评分表!F38</f>
        <v>0</v>
      </c>
    </row>
    <row r="39" s="1" customFormat="1" customHeight="1" spans="1:4">
      <c r="A39" s="17">
        <v>5.7</v>
      </c>
      <c r="B39" s="17">
        <v>3</v>
      </c>
      <c r="C39" s="19">
        <f>评分表!E39/100*B39</f>
        <v>0</v>
      </c>
      <c r="D39" s="18">
        <f>评分表!F39</f>
        <v>0</v>
      </c>
    </row>
    <row r="40" s="1" customFormat="1" customHeight="1" spans="1:4">
      <c r="A40" s="17">
        <v>5.8</v>
      </c>
      <c r="B40" s="17">
        <v>2</v>
      </c>
      <c r="C40" s="19">
        <f>评分表!E40/100*B40</f>
        <v>0</v>
      </c>
      <c r="D40" s="18">
        <f>评分表!F40</f>
        <v>0</v>
      </c>
    </row>
    <row r="41" s="1" customFormat="1" customHeight="1" spans="1:4">
      <c r="A41" s="17">
        <v>5.9</v>
      </c>
      <c r="B41" s="17">
        <v>4</v>
      </c>
      <c r="C41" s="19">
        <f>评分表!E41/100*B41</f>
        <v>0</v>
      </c>
      <c r="D41" s="18">
        <f>评分表!F41</f>
        <v>0</v>
      </c>
    </row>
    <row r="42" s="1" customFormat="1" customHeight="1" spans="1:4">
      <c r="A42" s="14" t="s">
        <v>125</v>
      </c>
      <c r="B42" s="15">
        <v>15</v>
      </c>
      <c r="C42" s="15">
        <f>SUM(C43:C53)</f>
        <v>0</v>
      </c>
      <c r="D42" s="16"/>
    </row>
    <row r="43" s="1" customFormat="1" customHeight="1" spans="1:4">
      <c r="A43" s="17">
        <v>6.1</v>
      </c>
      <c r="B43" s="17">
        <v>1</v>
      </c>
      <c r="C43" s="19">
        <f>评分表!E43/100*B43</f>
        <v>0</v>
      </c>
      <c r="D43" s="18">
        <f>评分表!F43</f>
        <v>0</v>
      </c>
    </row>
    <row r="44" s="1" customFormat="1" customHeight="1" spans="1:4">
      <c r="A44" s="17">
        <v>6.2</v>
      </c>
      <c r="B44" s="17">
        <v>1</v>
      </c>
      <c r="C44" s="19">
        <f>评分表!E44/100*B44</f>
        <v>0</v>
      </c>
      <c r="D44" s="18">
        <f>评分表!F44</f>
        <v>0</v>
      </c>
    </row>
    <row r="45" s="1" customFormat="1" customHeight="1" spans="1:4">
      <c r="A45" s="17">
        <v>6.3</v>
      </c>
      <c r="B45" s="17" t="s">
        <v>120</v>
      </c>
      <c r="C45" s="17">
        <f>评分表!E45</f>
        <v>0</v>
      </c>
      <c r="D45" s="18">
        <f>评分表!F45</f>
        <v>0</v>
      </c>
    </row>
    <row r="46" s="1" customFormat="1" customHeight="1" spans="1:4">
      <c r="A46" s="17">
        <v>6.4</v>
      </c>
      <c r="B46" s="17">
        <v>1</v>
      </c>
      <c r="C46" s="19">
        <f>评分表!E46/100*B46</f>
        <v>0</v>
      </c>
      <c r="D46" s="18">
        <f>评分表!F46</f>
        <v>0</v>
      </c>
    </row>
    <row r="47" s="1" customFormat="1" customHeight="1" spans="1:4">
      <c r="A47" s="17">
        <v>6.5</v>
      </c>
      <c r="B47" s="17">
        <v>2</v>
      </c>
      <c r="C47" s="19">
        <f>评分表!E47/100*B47</f>
        <v>0</v>
      </c>
      <c r="D47" s="18">
        <f>评分表!F47</f>
        <v>0</v>
      </c>
    </row>
    <row r="48" s="1" customFormat="1" customHeight="1" spans="1:4">
      <c r="A48" s="17">
        <v>6.6</v>
      </c>
      <c r="B48" s="17">
        <v>2</v>
      </c>
      <c r="C48" s="19">
        <f>评分表!E48/100*B48</f>
        <v>0</v>
      </c>
      <c r="D48" s="18">
        <f>评分表!F48</f>
        <v>0</v>
      </c>
    </row>
    <row r="49" s="1" customFormat="1" customHeight="1" spans="1:4">
      <c r="A49" s="17">
        <v>6.7</v>
      </c>
      <c r="B49" s="17" t="s">
        <v>120</v>
      </c>
      <c r="C49" s="17">
        <f>评分表!E49</f>
        <v>0</v>
      </c>
      <c r="D49" s="18">
        <f>评分表!F49</f>
        <v>0</v>
      </c>
    </row>
    <row r="50" s="1" customFormat="1" customHeight="1" spans="1:4">
      <c r="A50" s="17">
        <v>6.8</v>
      </c>
      <c r="B50" s="17">
        <v>1</v>
      </c>
      <c r="C50" s="19">
        <f>评分表!E50/100*B50</f>
        <v>0</v>
      </c>
      <c r="D50" s="18">
        <f>评分表!F50</f>
        <v>0</v>
      </c>
    </row>
    <row r="51" s="1" customFormat="1" customHeight="1" spans="1:4">
      <c r="A51" s="17">
        <v>6.9</v>
      </c>
      <c r="B51" s="17" t="s">
        <v>120</v>
      </c>
      <c r="C51" s="17">
        <f>评分表!E51</f>
        <v>0</v>
      </c>
      <c r="D51" s="18">
        <f>评分表!F51</f>
        <v>0</v>
      </c>
    </row>
    <row r="52" s="1" customFormat="1" customHeight="1" spans="1:4">
      <c r="A52" s="17">
        <v>6.1</v>
      </c>
      <c r="B52" s="17">
        <v>5</v>
      </c>
      <c r="C52" s="19">
        <f>评分表!E52/100*B52</f>
        <v>0</v>
      </c>
      <c r="D52" s="18">
        <f>评分表!F52</f>
        <v>0</v>
      </c>
    </row>
    <row r="53" s="1" customFormat="1" customHeight="1" spans="1:4">
      <c r="A53" s="17">
        <v>6.11</v>
      </c>
      <c r="B53" s="17">
        <v>2</v>
      </c>
      <c r="C53" s="19">
        <f>评分表!E53/100*B53</f>
        <v>0</v>
      </c>
      <c r="D53" s="18">
        <f>评分表!F53</f>
        <v>0</v>
      </c>
    </row>
    <row r="54" customHeight="1" spans="1:4">
      <c r="A54" s="20" t="s">
        <v>126</v>
      </c>
      <c r="B54" s="21"/>
      <c r="C54" s="20">
        <f>C4+C12+C21+C27+C32+C42</f>
        <v>0</v>
      </c>
      <c r="D54" s="22"/>
    </row>
  </sheetData>
  <sheetProtection algorithmName="SHA-512" hashValue="3F0Q93q94Am7mXarBkORmA8NmxvQEgd50QBLsSLzRUkVluc9lO+9FjdGq1nbWuDMCbnKsvtNqkdVqY5Zu799qg==" saltValue="1E8cdx2HrGEJGMXdJbUW9g==" spinCount="100000" sheet="1" objects="1"/>
  <mergeCells count="3">
    <mergeCell ref="A1:D1"/>
    <mergeCell ref="B2:D2"/>
    <mergeCell ref="A6:A10"/>
  </mergeCells>
  <printOptions horizontalCentered="1"/>
  <pageMargins left="0.55" right="0.393055555555556" top="0.707638888888889" bottom="0.432638888888889" header="0.511805555555556" footer="0.275"/>
  <pageSetup paperSize="9"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rrUserId title="自评分区域" rangeCreator="" othersAccessPermission="edit"/>
    <arrUserId title="信息栏区域" rangeCreator="" othersAccessPermission="edit"/>
  </rangeList>
  <rangeList sheetStid="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评分表</vt:lpstr>
      <vt:lpstr>汇总表（自动生成）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GDPCA-LYY</dc:creator>
  <cp:lastModifiedBy>邓建锋</cp:lastModifiedBy>
  <dcterms:created xsi:type="dcterms:W3CDTF">2016-07-19T09:10:00Z</dcterms:created>
  <dcterms:modified xsi:type="dcterms:W3CDTF">2025-10-24T01:33:34Z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6C0AE8C4F9934345BAF210D25C4B7C24_13</vt:lpwstr>
  </property>
</Properties>
</file>